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odrigueza\Desktop\Subdirección de Planeación y Desarrollo\IMSS-Bienestar\MIR\"/>
    </mc:Choice>
  </mc:AlternateContent>
  <xr:revisionPtr revIDLastSave="0" documentId="13_ncr:1_{7941309C-9671-42F5-B3E1-E762E636FD36}" xr6:coauthVersionLast="47" xr6:coauthVersionMax="47" xr10:uidLastSave="{00000000-0000-0000-0000-000000000000}"/>
  <bookViews>
    <workbookView xWindow="-120" yWindow="-120" windowWidth="29040" windowHeight="15720" xr2:uid="{CAAFF1D5-79BD-47D3-A461-80829E582E53}"/>
  </bookViews>
  <sheets>
    <sheet name="E003 - Asistencia" sheetId="1" r:id="rId1"/>
  </sheets>
  <definedNames>
    <definedName name="_xlnm.Print_Area" localSheetId="0">'E003 - Asistencia'!$A$1:$B$63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1" i="1" s="1"/>
  <c r="J58" i="1"/>
  <c r="J56" i="1" s="1"/>
  <c r="J51" i="1"/>
  <c r="J46" i="1"/>
  <c r="J41" i="1"/>
  <c r="J36" i="1"/>
  <c r="J31" i="1"/>
  <c r="J25" i="1"/>
  <c r="J19" i="1"/>
  <c r="J13" i="1"/>
  <c r="J8" i="1"/>
  <c r="H63" i="1"/>
  <c r="H61" i="1" s="1"/>
  <c r="H58" i="1"/>
  <c r="H56" i="1" s="1"/>
  <c r="H51" i="1"/>
  <c r="H46" i="1"/>
  <c r="H41" i="1"/>
  <c r="H36" i="1"/>
  <c r="H31" i="1"/>
  <c r="H25" i="1"/>
  <c r="H19" i="1"/>
  <c r="H13" i="1"/>
  <c r="H8" i="1"/>
  <c r="F63" i="1"/>
  <c r="F61" i="1" s="1"/>
  <c r="F58" i="1"/>
  <c r="F56" i="1" s="1"/>
  <c r="F51" i="1"/>
  <c r="F46" i="1"/>
  <c r="F41" i="1"/>
  <c r="F36" i="1"/>
  <c r="F31" i="1"/>
  <c r="F25" i="1"/>
  <c r="F19" i="1"/>
  <c r="F13" i="1"/>
  <c r="F8" i="1"/>
  <c r="D25" i="1"/>
  <c r="D19" i="1"/>
  <c r="D58" i="1" l="1"/>
  <c r="D63" i="1" l="1"/>
  <c r="D31" i="1" l="1"/>
  <c r="D61" i="1"/>
  <c r="D56" i="1"/>
  <c r="D51" i="1"/>
  <c r="D46" i="1"/>
  <c r="D41" i="1"/>
  <c r="D36" i="1"/>
  <c r="D13" i="1"/>
  <c r="D8" i="1"/>
</calcChain>
</file>

<file path=xl/sharedStrings.xml><?xml version="1.0" encoding="utf-8"?>
<sst xmlns="http://schemas.openxmlformats.org/spreadsheetml/2006/main" count="127" uniqueCount="44">
  <si>
    <t>Definición</t>
  </si>
  <si>
    <t>Indicador</t>
  </si>
  <si>
    <t>Variable 1</t>
  </si>
  <si>
    <t>Variable 2</t>
  </si>
  <si>
    <t>Porcentaje de egresos hospitalarios por mejoría y curación</t>
  </si>
  <si>
    <t>Número de egresos hospitalarios por mejoría y curación</t>
  </si>
  <si>
    <t>Total de egresos hospitalarios x 100</t>
  </si>
  <si>
    <t>Porcentaje de usuarios con percepción de satisfacción de la calidad de la atención médica ambulatoria recibida superior a 80 puntos porcentuales</t>
  </si>
  <si>
    <t>Número de usuarios en atención ambulatoria que manifestaron una calificación de percepción de satisfacción de la calidad de la atención recibida superior a 80 puntos porcentuales</t>
  </si>
  <si>
    <t>Total de usuarios en atención ambulatoria encuestados x 100</t>
  </si>
  <si>
    <t>Porcentaje de procedimientos diagnósticos de alta especialidad realizados</t>
  </si>
  <si>
    <t>Número de procedimientos diagnósticos ambulatorios realizados considerados de alta especialidad por la institución</t>
  </si>
  <si>
    <t>Total de procedimientos diagnósticos ambulatorios realizados x 100</t>
  </si>
  <si>
    <t>Porcentaje de procedimientos terapéuticos ambulatorios de alta especialidad realizados</t>
  </si>
  <si>
    <t>Número de procedimientos terapéuticos ambulatorios realizados considerados de alta especialidad por la institución</t>
  </si>
  <si>
    <t>Total de procedimientos terapéuticos ambulatorios realizados x 100</t>
  </si>
  <si>
    <t>Porcentaje de usuarios con percepción de satisfacción de la calidad de la atención médica hospitalaria recibida superior a 80 puntos porcentuales</t>
  </si>
  <si>
    <t>Número de usuarios en atención hospitalaria que manifestaron una calificación de percepción de satisfacción de la calidad de la atención recibida superior a 80 puntos porcentuales</t>
  </si>
  <si>
    <t>Total de usuarios en atención hospitalaria encuestados x 100</t>
  </si>
  <si>
    <t>Porcentaje de expedientes clínicos revisados aprobados conforme a la NOM SSA 004</t>
  </si>
  <si>
    <t>Número de expedientes clínicos revisados que cumplen en los criterios de la NOM SSA 004</t>
  </si>
  <si>
    <t>Total de expedientes revisados por el comité del expediente clínico institucional x 100</t>
  </si>
  <si>
    <t>Porcentaje de ocupación hospitalaria</t>
  </si>
  <si>
    <t>Número de días paciente durante el período</t>
  </si>
  <si>
    <t>Número de días cama durante el período x 100</t>
  </si>
  <si>
    <t>Promedio de días estancia</t>
  </si>
  <si>
    <t>Número de días estancia</t>
  </si>
  <si>
    <t>Total de egresos hospitalarios</t>
  </si>
  <si>
    <t>Tasa de infección nosocomial (por mil días de estancia hospitalaria)</t>
  </si>
  <si>
    <t>Número de episodios de infecciones nosocomiales registrados en el periodo de reporte</t>
  </si>
  <si>
    <t>Total de días estancia en el periodo de reporte x 1000</t>
  </si>
  <si>
    <t>Alcanzado</t>
  </si>
  <si>
    <t>Evolución de indicadores MIR 2025
PP E003 "Atención a la Salud"</t>
  </si>
  <si>
    <t>ene-mzo</t>
  </si>
  <si>
    <t>Número de consultas de primera vez y subsecuente de especialidad en el periodo</t>
  </si>
  <si>
    <t>Horas de consulta de especialidad trabajadas en el periodo</t>
  </si>
  <si>
    <t>Consultas hora médico de especialidades</t>
  </si>
  <si>
    <t>Número de recetas médicas surtidas completas</t>
  </si>
  <si>
    <t>Número de recetas médicas emitidas x 100</t>
  </si>
  <si>
    <t>Porcentaje de surtimiento completo de recetas médicas</t>
  </si>
  <si>
    <t>abr-jun</t>
  </si>
  <si>
    <t>jul-sep</t>
  </si>
  <si>
    <t>oct-dic</t>
  </si>
  <si>
    <t>Fuentes: Sistema interno iHis, bitácoras de Farmacia, bitácoras del área de Calidad y bitácoras de la Unidad de Vigilancia Epidemiológica Hospitalaria,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</si>
</sst>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</cellXfs>
  <cellStyles count="2">
    <cellStyle name="Normal" xfId="0" builtinId="0"/>
    <cellStyle name="Normal_Metas E022 para 2012" xfId="1" xr:uid="{B4D46B34-FC62-42C7-8929-978AA62F8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17317</xdr:colOff>
      <xdr:row>0</xdr:row>
      <xdr:rowOff>17319</xdr:rowOff>
    </xdr:from>
    <xdr:to>
      <xdr:col>1</xdr:col>
      <xdr:colOff>1480703</xdr:colOff>
      <xdr:row>2</xdr:row>
      <xdr:rowOff>155820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A99B57-3BAE-A4FD-7783-CE797850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385" y="17319"/>
          <a:ext cx="2389909" cy="502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73C2-BC16-412C-886F-2E851E290327}">
  <dimension ref="A1:J68"/>
  <sheetViews>
    <sheetView tabSelected="1" topLeftCell="A55" zoomScale="130" zoomScaleNormal="130" workbookViewId="0">
      <selection activeCell="F38" sqref="F38"/>
    </sheetView>
  </sheetViews>
  <sheetFormatPr baseColWidth="10" defaultRowHeight="14.25" x14ac:dyDescent="0.25"/>
  <cols>
    <col min="1" max="1" width="13.85546875" style="4" customWidth="1"/>
    <col min="2" max="2" width="65.85546875" style="5" customWidth="1"/>
    <col min="3" max="3" width="2" style="5" customWidth="1"/>
    <col min="4" max="4" width="13.7109375" style="4" bestFit="1" customWidth="1"/>
    <col min="5" max="5" width="2" style="1" customWidth="1"/>
    <col min="6" max="6" width="14.140625" style="4" customWidth="1"/>
    <col min="7" max="7" width="2" style="4" hidden="1" customWidth="1"/>
    <col min="8" max="8" width="12.28515625" style="1" hidden="1" customWidth="1"/>
    <col min="9" max="9" width="2" style="1" hidden="1" customWidth="1"/>
    <col min="10" max="10" width="14" style="1" hidden="1" customWidth="1"/>
    <col min="11" max="16384" width="11.42578125" style="1"/>
  </cols>
  <sheetData>
    <row r="1" spans="1:10" ht="14.25" customHeight="1" x14ac:dyDescent="0.25">
      <c r="A1" s="27" t="s">
        <v>32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4.2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ht="14.25" customHeight="1" thickBot="1" x14ac:dyDescent="0.3">
      <c r="A3" s="33"/>
      <c r="B3" s="34"/>
      <c r="C3" s="34"/>
      <c r="D3" s="34"/>
      <c r="E3" s="34"/>
      <c r="F3" s="34"/>
      <c r="G3" s="34"/>
      <c r="H3" s="34"/>
      <c r="I3" s="34"/>
      <c r="J3" s="35"/>
    </row>
    <row r="4" spans="1:10" ht="15" x14ac:dyDescent="0.25">
      <c r="A4" s="3"/>
      <c r="B4" s="3"/>
      <c r="C4" s="3"/>
      <c r="D4" s="3"/>
      <c r="F4" s="3"/>
      <c r="G4" s="3"/>
    </row>
    <row r="5" spans="1:10" ht="20.25" x14ac:dyDescent="0.25">
      <c r="D5" s="14" t="s">
        <v>33</v>
      </c>
      <c r="F5" s="14" t="s">
        <v>40</v>
      </c>
      <c r="G5" s="22"/>
      <c r="H5" s="14" t="s">
        <v>41</v>
      </c>
      <c r="I5" s="22"/>
      <c r="J5" s="14" t="s">
        <v>42</v>
      </c>
    </row>
    <row r="6" spans="1:10" ht="3.75" customHeight="1" x14ac:dyDescent="0.25">
      <c r="D6" s="20"/>
      <c r="F6" s="22"/>
      <c r="G6" s="22"/>
      <c r="H6" s="22"/>
      <c r="I6" s="22"/>
    </row>
    <row r="7" spans="1:10" ht="15" x14ac:dyDescent="0.2">
      <c r="A7" s="26" t="s">
        <v>0</v>
      </c>
      <c r="B7" s="26"/>
      <c r="C7" s="3"/>
      <c r="D7" s="2" t="s">
        <v>31</v>
      </c>
      <c r="F7" s="2" t="s">
        <v>31</v>
      </c>
      <c r="G7" s="3"/>
      <c r="H7" s="2" t="s">
        <v>31</v>
      </c>
      <c r="I7" s="21"/>
      <c r="J7" s="2" t="s">
        <v>31</v>
      </c>
    </row>
    <row r="8" spans="1:10" ht="15" x14ac:dyDescent="0.25">
      <c r="A8" s="23" t="s">
        <v>1</v>
      </c>
      <c r="B8" s="25" t="s">
        <v>4</v>
      </c>
      <c r="C8" s="13"/>
      <c r="D8" s="24">
        <f t="shared" ref="D8:F8" si="0">D9/D10*100</f>
        <v>91.571753986332567</v>
      </c>
      <c r="F8" s="24">
        <f t="shared" si="0"/>
        <v>91.965255157437568</v>
      </c>
      <c r="G8" s="16"/>
      <c r="H8" s="24" t="e">
        <f t="shared" ref="H8" si="1">H9/H10*100</f>
        <v>#DIV/0!</v>
      </c>
      <c r="I8" s="17"/>
      <c r="J8" s="24" t="e">
        <f t="shared" ref="J8" si="2">J9/J10*100</f>
        <v>#DIV/0!</v>
      </c>
    </row>
    <row r="9" spans="1:10" x14ac:dyDescent="0.25">
      <c r="A9" s="9" t="s">
        <v>2</v>
      </c>
      <c r="B9" s="8" t="s">
        <v>5</v>
      </c>
      <c r="D9" s="15">
        <v>804</v>
      </c>
      <c r="F9" s="15">
        <v>847</v>
      </c>
      <c r="G9" s="18"/>
      <c r="H9" s="15"/>
      <c r="I9" s="19"/>
      <c r="J9" s="15"/>
    </row>
    <row r="10" spans="1:10" x14ac:dyDescent="0.25">
      <c r="A10" s="9" t="s">
        <v>3</v>
      </c>
      <c r="B10" s="8" t="s">
        <v>6</v>
      </c>
      <c r="D10" s="15">
        <v>878</v>
      </c>
      <c r="F10" s="15">
        <v>921</v>
      </c>
      <c r="G10" s="18"/>
      <c r="H10" s="15"/>
      <c r="I10" s="19"/>
      <c r="J10" s="15"/>
    </row>
    <row r="11" spans="1:10" x14ac:dyDescent="0.25">
      <c r="H11" s="4"/>
      <c r="J11" s="4"/>
    </row>
    <row r="12" spans="1:10" ht="15" x14ac:dyDescent="0.2">
      <c r="A12" s="26" t="s">
        <v>0</v>
      </c>
      <c r="B12" s="26"/>
      <c r="C12" s="3"/>
      <c r="D12" s="2" t="s">
        <v>31</v>
      </c>
      <c r="F12" s="2" t="s">
        <v>31</v>
      </c>
      <c r="G12" s="3"/>
      <c r="H12" s="2" t="s">
        <v>31</v>
      </c>
      <c r="I12" s="21"/>
      <c r="J12" s="2" t="s">
        <v>31</v>
      </c>
    </row>
    <row r="13" spans="1:10" ht="45" x14ac:dyDescent="0.25">
      <c r="A13" s="2" t="s">
        <v>1</v>
      </c>
      <c r="B13" s="6" t="s">
        <v>7</v>
      </c>
      <c r="C13" s="13"/>
      <c r="D13" s="7">
        <f t="shared" ref="D13:F13" si="3">D14/D15*100</f>
        <v>85.714285714285708</v>
      </c>
      <c r="F13" s="7">
        <f t="shared" si="3"/>
        <v>60.305343511450381</v>
      </c>
      <c r="G13" s="16"/>
      <c r="H13" s="7" t="e">
        <f t="shared" ref="H13" si="4">H14/H15*100</f>
        <v>#DIV/0!</v>
      </c>
      <c r="I13" s="17"/>
      <c r="J13" s="7" t="e">
        <f t="shared" ref="J13" si="5">J14/J15*100</f>
        <v>#DIV/0!</v>
      </c>
    </row>
    <row r="14" spans="1:10" ht="42.75" x14ac:dyDescent="0.25">
      <c r="A14" s="9" t="s">
        <v>2</v>
      </c>
      <c r="B14" s="8" t="s">
        <v>8</v>
      </c>
      <c r="D14" s="15">
        <v>30</v>
      </c>
      <c r="F14" s="15">
        <v>79</v>
      </c>
      <c r="G14" s="18"/>
      <c r="H14" s="15"/>
      <c r="I14" s="19"/>
      <c r="J14" s="15"/>
    </row>
    <row r="15" spans="1:10" x14ac:dyDescent="0.25">
      <c r="A15" s="9" t="s">
        <v>3</v>
      </c>
      <c r="B15" s="8" t="s">
        <v>9</v>
      </c>
      <c r="D15" s="15">
        <v>35</v>
      </c>
      <c r="F15" s="15">
        <v>131</v>
      </c>
      <c r="G15" s="18"/>
      <c r="H15" s="15"/>
      <c r="I15" s="19"/>
      <c r="J15" s="15"/>
    </row>
    <row r="16" spans="1:10" x14ac:dyDescent="0.25">
      <c r="H16" s="4"/>
      <c r="J16" s="4"/>
    </row>
    <row r="17" spans="1:10" x14ac:dyDescent="0.25">
      <c r="H17" s="4"/>
      <c r="J17" s="4"/>
    </row>
    <row r="18" spans="1:10" ht="15" x14ac:dyDescent="0.25">
      <c r="A18" s="26" t="s">
        <v>0</v>
      </c>
      <c r="B18" s="26"/>
      <c r="C18" s="3"/>
      <c r="D18" s="2" t="s">
        <v>31</v>
      </c>
      <c r="F18" s="2" t="s">
        <v>31</v>
      </c>
      <c r="H18" s="2" t="s">
        <v>31</v>
      </c>
      <c r="J18" s="2" t="s">
        <v>31</v>
      </c>
    </row>
    <row r="19" spans="1:10" ht="15" x14ac:dyDescent="0.25">
      <c r="A19" s="2" t="s">
        <v>1</v>
      </c>
      <c r="B19" s="6" t="s">
        <v>36</v>
      </c>
      <c r="C19" s="13"/>
      <c r="D19" s="7">
        <f>D20/D21</f>
        <v>1.2553285968028418</v>
      </c>
      <c r="F19" s="7">
        <f>F20/F21</f>
        <v>1.6723574282600799</v>
      </c>
      <c r="H19" s="7" t="e">
        <f>H20/H21</f>
        <v>#DIV/0!</v>
      </c>
      <c r="J19" s="7" t="e">
        <f>J20/J21</f>
        <v>#DIV/0!</v>
      </c>
    </row>
    <row r="20" spans="1:10" ht="28.5" x14ac:dyDescent="0.25">
      <c r="A20" s="9" t="s">
        <v>2</v>
      </c>
      <c r="B20" s="8" t="s">
        <v>34</v>
      </c>
      <c r="D20" s="15">
        <v>14135</v>
      </c>
      <c r="F20" s="15">
        <v>13812</v>
      </c>
      <c r="H20" s="15"/>
      <c r="J20" s="15"/>
    </row>
    <row r="21" spans="1:10" x14ac:dyDescent="0.25">
      <c r="A21" s="9" t="s">
        <v>3</v>
      </c>
      <c r="B21" s="8" t="s">
        <v>35</v>
      </c>
      <c r="D21" s="15">
        <v>11260</v>
      </c>
      <c r="F21" s="15">
        <v>8259</v>
      </c>
      <c r="H21" s="15"/>
      <c r="J21" s="15"/>
    </row>
    <row r="22" spans="1:10" x14ac:dyDescent="0.25">
      <c r="H22" s="4"/>
      <c r="J22" s="4"/>
    </row>
    <row r="23" spans="1:10" x14ac:dyDescent="0.25">
      <c r="H23" s="4"/>
      <c r="J23" s="4"/>
    </row>
    <row r="24" spans="1:10" ht="15" x14ac:dyDescent="0.25">
      <c r="A24" s="26" t="s">
        <v>0</v>
      </c>
      <c r="B24" s="26"/>
      <c r="C24" s="3"/>
      <c r="D24" s="2" t="s">
        <v>31</v>
      </c>
      <c r="F24" s="2" t="s">
        <v>31</v>
      </c>
      <c r="H24" s="2" t="s">
        <v>31</v>
      </c>
      <c r="J24" s="2" t="s">
        <v>31</v>
      </c>
    </row>
    <row r="25" spans="1:10" ht="15" x14ac:dyDescent="0.25">
      <c r="A25" s="2" t="s">
        <v>1</v>
      </c>
      <c r="B25" s="6" t="s">
        <v>39</v>
      </c>
      <c r="C25" s="13"/>
      <c r="D25" s="7">
        <f>D26/D27*100</f>
        <v>94.766056291290838</v>
      </c>
      <c r="F25" s="7">
        <f>F26/F27*100</f>
        <v>95.484521473730112</v>
      </c>
      <c r="H25" s="7" t="e">
        <f>H26/H27*100</f>
        <v>#DIV/0!</v>
      </c>
      <c r="J25" s="7" t="e">
        <f>J26/J27*100</f>
        <v>#DIV/0!</v>
      </c>
    </row>
    <row r="26" spans="1:10" x14ac:dyDescent="0.25">
      <c r="A26" s="9" t="s">
        <v>2</v>
      </c>
      <c r="B26" s="8" t="s">
        <v>37</v>
      </c>
      <c r="D26" s="15">
        <v>31414</v>
      </c>
      <c r="F26" s="15">
        <v>35039</v>
      </c>
      <c r="H26" s="15"/>
      <c r="J26" s="15"/>
    </row>
    <row r="27" spans="1:10" x14ac:dyDescent="0.25">
      <c r="A27" s="9" t="s">
        <v>3</v>
      </c>
      <c r="B27" s="8" t="s">
        <v>38</v>
      </c>
      <c r="D27" s="15">
        <v>33149</v>
      </c>
      <c r="F27" s="15">
        <v>36696</v>
      </c>
      <c r="H27" s="15"/>
      <c r="J27" s="15"/>
    </row>
    <row r="28" spans="1:10" x14ac:dyDescent="0.25">
      <c r="H28" s="4"/>
      <c r="J28" s="4"/>
    </row>
    <row r="29" spans="1:10" x14ac:dyDescent="0.25">
      <c r="H29" s="4"/>
      <c r="J29" s="4"/>
    </row>
    <row r="30" spans="1:10" ht="15" x14ac:dyDescent="0.2">
      <c r="A30" s="26" t="s">
        <v>0</v>
      </c>
      <c r="B30" s="26"/>
      <c r="C30" s="3"/>
      <c r="D30" s="2" t="s">
        <v>31</v>
      </c>
      <c r="F30" s="2" t="s">
        <v>31</v>
      </c>
      <c r="G30" s="3"/>
      <c r="H30" s="2" t="s">
        <v>31</v>
      </c>
      <c r="I30" s="21"/>
      <c r="J30" s="2" t="s">
        <v>31</v>
      </c>
    </row>
    <row r="31" spans="1:10" ht="30" x14ac:dyDescent="0.25">
      <c r="A31" s="2" t="s">
        <v>1</v>
      </c>
      <c r="B31" s="6" t="s">
        <v>10</v>
      </c>
      <c r="C31" s="13"/>
      <c r="D31" s="7">
        <f t="shared" ref="D31:F31" si="6">D32/D33*100</f>
        <v>50.070659854331993</v>
      </c>
      <c r="F31" s="7">
        <f t="shared" si="6"/>
        <v>49.367088607594937</v>
      </c>
      <c r="G31" s="16"/>
      <c r="H31" s="7" t="e">
        <f t="shared" ref="H31" si="7">H32/H33*100</f>
        <v>#DIV/0!</v>
      </c>
      <c r="I31" s="17"/>
      <c r="J31" s="7" t="e">
        <f t="shared" ref="J31" si="8">J32/J33*100</f>
        <v>#DIV/0!</v>
      </c>
    </row>
    <row r="32" spans="1:10" ht="28.5" x14ac:dyDescent="0.25">
      <c r="A32" s="9" t="s">
        <v>2</v>
      </c>
      <c r="B32" s="8" t="s">
        <v>11</v>
      </c>
      <c r="D32" s="15">
        <v>4606</v>
      </c>
      <c r="F32" s="15">
        <v>3783</v>
      </c>
      <c r="G32" s="18"/>
      <c r="H32" s="15"/>
      <c r="I32" s="19"/>
      <c r="J32" s="15"/>
    </row>
    <row r="33" spans="1:10" x14ac:dyDescent="0.25">
      <c r="A33" s="9" t="s">
        <v>3</v>
      </c>
      <c r="B33" s="8" t="s">
        <v>12</v>
      </c>
      <c r="D33" s="15">
        <v>9199</v>
      </c>
      <c r="F33" s="15">
        <v>7663</v>
      </c>
      <c r="G33" s="18"/>
      <c r="H33" s="15"/>
      <c r="I33" s="19"/>
      <c r="J33" s="15"/>
    </row>
    <row r="34" spans="1:10" x14ac:dyDescent="0.25">
      <c r="H34" s="4"/>
      <c r="J34" s="4"/>
    </row>
    <row r="35" spans="1:10" ht="15" x14ac:dyDescent="0.2">
      <c r="A35" s="26" t="s">
        <v>0</v>
      </c>
      <c r="B35" s="26"/>
      <c r="C35" s="3"/>
      <c r="D35" s="2" t="s">
        <v>31</v>
      </c>
      <c r="F35" s="2" t="s">
        <v>31</v>
      </c>
      <c r="G35" s="3"/>
      <c r="H35" s="2" t="s">
        <v>31</v>
      </c>
      <c r="I35" s="21"/>
      <c r="J35" s="2" t="s">
        <v>31</v>
      </c>
    </row>
    <row r="36" spans="1:10" ht="30" x14ac:dyDescent="0.25">
      <c r="A36" s="2" t="s">
        <v>1</v>
      </c>
      <c r="B36" s="6" t="s">
        <v>13</v>
      </c>
      <c r="C36" s="13"/>
      <c r="D36" s="7">
        <f t="shared" ref="D36:F36" si="9">D37/D38*100</f>
        <v>96.689655172413794</v>
      </c>
      <c r="F36" s="7">
        <f t="shared" si="9"/>
        <v>93.236212278876167</v>
      </c>
      <c r="G36" s="16"/>
      <c r="H36" s="7" t="e">
        <f t="shared" ref="H36" si="10">H37/H38*100</f>
        <v>#DIV/0!</v>
      </c>
      <c r="I36" s="17"/>
      <c r="J36" s="7" t="e">
        <f t="shared" ref="J36" si="11">J37/J38*100</f>
        <v>#DIV/0!</v>
      </c>
    </row>
    <row r="37" spans="1:10" ht="28.5" x14ac:dyDescent="0.25">
      <c r="A37" s="9" t="s">
        <v>2</v>
      </c>
      <c r="B37" s="8" t="s">
        <v>14</v>
      </c>
      <c r="D37" s="15">
        <v>2804</v>
      </c>
      <c r="F37" s="15">
        <v>1792</v>
      </c>
      <c r="G37" s="18"/>
      <c r="H37" s="15"/>
      <c r="I37" s="19"/>
      <c r="J37" s="15"/>
    </row>
    <row r="38" spans="1:10" ht="18" customHeight="1" x14ac:dyDescent="0.25">
      <c r="A38" s="9" t="s">
        <v>3</v>
      </c>
      <c r="B38" s="8" t="s">
        <v>15</v>
      </c>
      <c r="D38" s="15">
        <v>2900</v>
      </c>
      <c r="F38" s="15">
        <v>1922</v>
      </c>
      <c r="G38" s="18"/>
      <c r="H38" s="15"/>
      <c r="I38" s="19"/>
      <c r="J38" s="15"/>
    </row>
    <row r="39" spans="1:10" x14ac:dyDescent="0.25">
      <c r="H39" s="4"/>
      <c r="J39" s="4"/>
    </row>
    <row r="40" spans="1:10" ht="15" x14ac:dyDescent="0.2">
      <c r="A40" s="26" t="s">
        <v>0</v>
      </c>
      <c r="B40" s="26"/>
      <c r="C40" s="3"/>
      <c r="D40" s="2" t="s">
        <v>31</v>
      </c>
      <c r="F40" s="2" t="s">
        <v>31</v>
      </c>
      <c r="G40" s="3"/>
      <c r="H40" s="2" t="s">
        <v>31</v>
      </c>
      <c r="I40" s="21"/>
      <c r="J40" s="2" t="s">
        <v>31</v>
      </c>
    </row>
    <row r="41" spans="1:10" ht="45" x14ac:dyDescent="0.25">
      <c r="A41" s="2" t="s">
        <v>1</v>
      </c>
      <c r="B41" s="6" t="s">
        <v>16</v>
      </c>
      <c r="C41" s="13"/>
      <c r="D41" s="7">
        <f t="shared" ref="D41:F41" si="12">D42/D43*100</f>
        <v>94.117647058823522</v>
      </c>
      <c r="F41" s="7">
        <f t="shared" si="12"/>
        <v>100</v>
      </c>
      <c r="G41" s="16"/>
      <c r="H41" s="7" t="e">
        <f t="shared" ref="H41" si="13">H42/H43*100</f>
        <v>#DIV/0!</v>
      </c>
      <c r="I41" s="17"/>
      <c r="J41" s="7" t="e">
        <f t="shared" ref="J41" si="14">J42/J43*100</f>
        <v>#DIV/0!</v>
      </c>
    </row>
    <row r="42" spans="1:10" ht="45.75" customHeight="1" x14ac:dyDescent="0.25">
      <c r="A42" s="9" t="s">
        <v>2</v>
      </c>
      <c r="B42" s="8" t="s">
        <v>17</v>
      </c>
      <c r="D42" s="9">
        <v>16</v>
      </c>
      <c r="F42" s="9">
        <v>27</v>
      </c>
      <c r="H42" s="9"/>
      <c r="I42" s="19"/>
      <c r="J42" s="9"/>
    </row>
    <row r="43" spans="1:10" ht="19.5" customHeight="1" x14ac:dyDescent="0.25">
      <c r="A43" s="9" t="s">
        <v>3</v>
      </c>
      <c r="B43" s="8" t="s">
        <v>18</v>
      </c>
      <c r="D43" s="9">
        <v>17</v>
      </c>
      <c r="F43" s="9">
        <v>27</v>
      </c>
      <c r="H43" s="9"/>
      <c r="I43" s="19"/>
      <c r="J43" s="9"/>
    </row>
    <row r="44" spans="1:10" x14ac:dyDescent="0.25">
      <c r="H44" s="4"/>
      <c r="J44" s="4"/>
    </row>
    <row r="45" spans="1:10" ht="15" x14ac:dyDescent="0.2">
      <c r="A45" s="26" t="s">
        <v>0</v>
      </c>
      <c r="B45" s="26"/>
      <c r="C45" s="3"/>
      <c r="D45" s="2" t="s">
        <v>31</v>
      </c>
      <c r="F45" s="2" t="s">
        <v>31</v>
      </c>
      <c r="G45" s="3"/>
      <c r="H45" s="2" t="s">
        <v>31</v>
      </c>
      <c r="I45" s="21"/>
      <c r="J45" s="2" t="s">
        <v>31</v>
      </c>
    </row>
    <row r="46" spans="1:10" ht="30" x14ac:dyDescent="0.25">
      <c r="A46" s="2" t="s">
        <v>1</v>
      </c>
      <c r="B46" s="6" t="s">
        <v>19</v>
      </c>
      <c r="C46" s="13"/>
      <c r="D46" s="7">
        <f t="shared" ref="D46:F46" si="15">D47/D48*100</f>
        <v>98.818897637795274</v>
      </c>
      <c r="F46" s="7">
        <f t="shared" si="15"/>
        <v>92.805755395683448</v>
      </c>
      <c r="G46" s="16"/>
      <c r="H46" s="7" t="e">
        <f t="shared" ref="H46" si="16">H47/H48*100</f>
        <v>#DIV/0!</v>
      </c>
      <c r="I46" s="17"/>
      <c r="J46" s="7" t="e">
        <f t="shared" ref="J46" si="17">J47/J48*100</f>
        <v>#DIV/0!</v>
      </c>
    </row>
    <row r="47" spans="1:10" ht="28.5" x14ac:dyDescent="0.25">
      <c r="A47" s="9" t="s">
        <v>2</v>
      </c>
      <c r="B47" s="8" t="s">
        <v>20</v>
      </c>
      <c r="D47" s="15">
        <v>251</v>
      </c>
      <c r="F47" s="15">
        <v>258</v>
      </c>
      <c r="G47" s="18"/>
      <c r="H47" s="15"/>
      <c r="I47" s="19"/>
      <c r="J47" s="15"/>
    </row>
    <row r="48" spans="1:10" ht="28.5" x14ac:dyDescent="0.25">
      <c r="A48" s="9" t="s">
        <v>3</v>
      </c>
      <c r="B48" s="8" t="s">
        <v>21</v>
      </c>
      <c r="D48" s="15">
        <v>254</v>
      </c>
      <c r="F48" s="15">
        <v>278</v>
      </c>
      <c r="G48" s="18"/>
      <c r="H48" s="15"/>
      <c r="I48" s="19"/>
      <c r="J48" s="15"/>
    </row>
    <row r="49" spans="1:10" x14ac:dyDescent="0.25">
      <c r="H49" s="4"/>
      <c r="J49" s="4"/>
    </row>
    <row r="50" spans="1:10" ht="15" x14ac:dyDescent="0.2">
      <c r="A50" s="26" t="s">
        <v>0</v>
      </c>
      <c r="B50" s="26"/>
      <c r="C50" s="3"/>
      <c r="D50" s="2" t="s">
        <v>31</v>
      </c>
      <c r="F50" s="2" t="s">
        <v>31</v>
      </c>
      <c r="G50" s="3"/>
      <c r="H50" s="2" t="s">
        <v>31</v>
      </c>
      <c r="I50" s="21"/>
      <c r="J50" s="2" t="s">
        <v>31</v>
      </c>
    </row>
    <row r="51" spans="1:10" ht="15" x14ac:dyDescent="0.25">
      <c r="A51" s="11" t="s">
        <v>1</v>
      </c>
      <c r="B51" s="10" t="s">
        <v>22</v>
      </c>
      <c r="C51" s="13"/>
      <c r="D51" s="7">
        <f t="shared" ref="D51:F51" si="18">D52/D53*100</f>
        <v>28.466183574879228</v>
      </c>
      <c r="F51" s="7">
        <f t="shared" si="18"/>
        <v>32.047495274102076</v>
      </c>
      <c r="G51" s="16"/>
      <c r="H51" s="7" t="e">
        <f t="shared" ref="H51" si="19">H52/H53*100</f>
        <v>#DIV/0!</v>
      </c>
      <c r="I51" s="17"/>
      <c r="J51" s="7" t="e">
        <f t="shared" ref="J51" si="20">J52/J53*100</f>
        <v>#DIV/0!</v>
      </c>
    </row>
    <row r="52" spans="1:10" ht="15" customHeight="1" x14ac:dyDescent="0.25">
      <c r="A52" s="9" t="s">
        <v>2</v>
      </c>
      <c r="B52" s="8" t="s">
        <v>23</v>
      </c>
      <c r="D52" s="15">
        <v>4714</v>
      </c>
      <c r="F52" s="15">
        <v>5425</v>
      </c>
      <c r="G52" s="18"/>
      <c r="H52" s="15"/>
      <c r="I52" s="19"/>
      <c r="J52" s="15"/>
    </row>
    <row r="53" spans="1:10" ht="15" customHeight="1" x14ac:dyDescent="0.25">
      <c r="A53" s="9" t="s">
        <v>3</v>
      </c>
      <c r="B53" s="8" t="s">
        <v>24</v>
      </c>
      <c r="D53" s="15">
        <v>16560</v>
      </c>
      <c r="F53" s="15">
        <v>16928</v>
      </c>
      <c r="G53" s="18"/>
      <c r="H53" s="15"/>
      <c r="I53" s="19"/>
      <c r="J53" s="15"/>
    </row>
    <row r="54" spans="1:10" x14ac:dyDescent="0.25">
      <c r="H54" s="4"/>
      <c r="J54" s="4"/>
    </row>
    <row r="55" spans="1:10" ht="15" x14ac:dyDescent="0.2">
      <c r="A55" s="26" t="s">
        <v>0</v>
      </c>
      <c r="B55" s="26"/>
      <c r="C55" s="3"/>
      <c r="D55" s="2" t="s">
        <v>31</v>
      </c>
      <c r="F55" s="2" t="s">
        <v>31</v>
      </c>
      <c r="G55" s="3"/>
      <c r="H55" s="2" t="s">
        <v>31</v>
      </c>
      <c r="I55" s="21"/>
      <c r="J55" s="2" t="s">
        <v>31</v>
      </c>
    </row>
    <row r="56" spans="1:10" ht="15" x14ac:dyDescent="0.25">
      <c r="A56" s="2" t="s">
        <v>1</v>
      </c>
      <c r="B56" s="6" t="s">
        <v>25</v>
      </c>
      <c r="C56" s="13"/>
      <c r="D56" s="7">
        <f t="shared" ref="D56:F56" si="21">D57/D58</f>
        <v>5.4145785876993164</v>
      </c>
      <c r="F56" s="7">
        <f t="shared" si="21"/>
        <v>5.6677524429967425</v>
      </c>
      <c r="G56" s="16"/>
      <c r="H56" s="7" t="e">
        <f t="shared" ref="H56" si="22">H57/H58</f>
        <v>#DIV/0!</v>
      </c>
      <c r="I56" s="17"/>
      <c r="J56" s="7" t="e">
        <f t="shared" ref="J56" si="23">J57/J58</f>
        <v>#DIV/0!</v>
      </c>
    </row>
    <row r="57" spans="1:10" x14ac:dyDescent="0.25">
      <c r="A57" s="9" t="s">
        <v>2</v>
      </c>
      <c r="B57" s="8" t="s">
        <v>26</v>
      </c>
      <c r="D57" s="15">
        <v>4754</v>
      </c>
      <c r="F57" s="15">
        <v>5220</v>
      </c>
      <c r="G57" s="18"/>
      <c r="H57" s="15"/>
      <c r="I57" s="19"/>
      <c r="J57" s="15"/>
    </row>
    <row r="58" spans="1:10" x14ac:dyDescent="0.25">
      <c r="A58" s="9" t="s">
        <v>3</v>
      </c>
      <c r="B58" s="8" t="s">
        <v>27</v>
      </c>
      <c r="D58" s="15">
        <f>+D10</f>
        <v>878</v>
      </c>
      <c r="F58" s="15">
        <f>+F10</f>
        <v>921</v>
      </c>
      <c r="G58" s="18"/>
      <c r="H58" s="15">
        <f>+H10</f>
        <v>0</v>
      </c>
      <c r="I58" s="19"/>
      <c r="J58" s="15">
        <f>+J10</f>
        <v>0</v>
      </c>
    </row>
    <row r="59" spans="1:10" x14ac:dyDescent="0.25">
      <c r="H59" s="4"/>
      <c r="J59" s="4"/>
    </row>
    <row r="60" spans="1:10" ht="15" x14ac:dyDescent="0.2">
      <c r="A60" s="26" t="s">
        <v>0</v>
      </c>
      <c r="B60" s="26"/>
      <c r="C60" s="3"/>
      <c r="D60" s="2" t="s">
        <v>31</v>
      </c>
      <c r="F60" s="2" t="s">
        <v>31</v>
      </c>
      <c r="G60" s="3"/>
      <c r="H60" s="2" t="s">
        <v>31</v>
      </c>
      <c r="I60" s="21"/>
      <c r="J60" s="2" t="s">
        <v>31</v>
      </c>
    </row>
    <row r="61" spans="1:10" ht="30" x14ac:dyDescent="0.25">
      <c r="A61" s="2" t="s">
        <v>1</v>
      </c>
      <c r="B61" s="6" t="s">
        <v>28</v>
      </c>
      <c r="C61" s="13"/>
      <c r="D61" s="7">
        <f>D62/D63*1000</f>
        <v>10.93815734118637</v>
      </c>
      <c r="F61" s="7">
        <f>F62/F63*1000</f>
        <v>8.0459770114942533</v>
      </c>
      <c r="G61" s="16"/>
      <c r="H61" s="7" t="e">
        <f>H62/H63*1000</f>
        <v>#DIV/0!</v>
      </c>
      <c r="I61" s="17"/>
      <c r="J61" s="7" t="e">
        <f>J62/J63*1000</f>
        <v>#DIV/0!</v>
      </c>
    </row>
    <row r="62" spans="1:10" ht="28.5" x14ac:dyDescent="0.25">
      <c r="A62" s="9" t="s">
        <v>2</v>
      </c>
      <c r="B62" s="8" t="s">
        <v>29</v>
      </c>
      <c r="D62" s="15">
        <v>52</v>
      </c>
      <c r="F62" s="15">
        <v>42</v>
      </c>
      <c r="G62" s="18"/>
      <c r="H62" s="15"/>
      <c r="I62" s="19"/>
      <c r="J62" s="15"/>
    </row>
    <row r="63" spans="1:10" x14ac:dyDescent="0.25">
      <c r="A63" s="9" t="s">
        <v>3</v>
      </c>
      <c r="B63" s="8" t="s">
        <v>30</v>
      </c>
      <c r="D63" s="15">
        <f>+D57</f>
        <v>4754</v>
      </c>
      <c r="F63" s="15">
        <f>+F57</f>
        <v>5220</v>
      </c>
      <c r="G63" s="18"/>
      <c r="H63" s="15">
        <f>+H57</f>
        <v>0</v>
      </c>
      <c r="I63" s="19"/>
      <c r="J63" s="15">
        <f>+J57</f>
        <v>0</v>
      </c>
    </row>
    <row r="65" spans="1:9" ht="15.75" customHeight="1" x14ac:dyDescent="0.25">
      <c r="A65" s="36" t="s">
        <v>43</v>
      </c>
      <c r="B65" s="36"/>
      <c r="C65" s="36"/>
      <c r="D65" s="36"/>
      <c r="E65" s="36"/>
      <c r="F65" s="36"/>
      <c r="G65" s="36"/>
      <c r="H65" s="36"/>
      <c r="I65" s="36"/>
    </row>
    <row r="66" spans="1:9" ht="15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</row>
    <row r="67" spans="1:9" x14ac:dyDescent="0.25">
      <c r="A67" s="12"/>
      <c r="B67" s="12"/>
      <c r="C67" s="12"/>
      <c r="D67" s="12"/>
      <c r="F67" s="12"/>
      <c r="G67" s="12"/>
      <c r="H67" s="12"/>
      <c r="I67" s="12"/>
    </row>
    <row r="68" spans="1:9" x14ac:dyDescent="0.25">
      <c r="A68" s="12"/>
      <c r="B68" s="12"/>
      <c r="C68" s="12"/>
      <c r="D68" s="12"/>
      <c r="F68" s="12"/>
      <c r="G68" s="12"/>
      <c r="H68" s="12"/>
      <c r="I68" s="12"/>
    </row>
  </sheetData>
  <mergeCells count="13">
    <mergeCell ref="A65:I66"/>
    <mergeCell ref="A30:B30"/>
    <mergeCell ref="A60:B60"/>
    <mergeCell ref="A40:B40"/>
    <mergeCell ref="A45:B45"/>
    <mergeCell ref="A35:B35"/>
    <mergeCell ref="A18:B18"/>
    <mergeCell ref="A24:B24"/>
    <mergeCell ref="A1:J3"/>
    <mergeCell ref="A50:B50"/>
    <mergeCell ref="A55:B55"/>
    <mergeCell ref="A7:B7"/>
    <mergeCell ref="A12:B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800F636155845A5ADE11C916DD585" ma:contentTypeVersion="4" ma:contentTypeDescription="Crear nuevo documento." ma:contentTypeScope="" ma:versionID="89e3bd7ea9e8d5c77b08aa79ce766a05">
  <xsd:schema xmlns:xsd="http://www.w3.org/2001/XMLSchema" xmlns:xs="http://www.w3.org/2001/XMLSchema" xmlns:p="http://schemas.microsoft.com/office/2006/metadata/properties" xmlns:ns3="6afbeb78-1aa4-4544-bb83-f1fef306b055" targetNamespace="http://schemas.microsoft.com/office/2006/metadata/properties" ma:root="true" ma:fieldsID="666639ddfa8e350dff9460720f15b65b" ns3:_="">
    <xsd:import namespace="6afbeb78-1aa4-4544-bb83-f1fef306b0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beb78-1aa4-4544-bb83-f1fef306b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1E1C0-3777-4A34-ABBC-41DD7ED2276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fbeb78-1aa4-4544-bb83-f1fef306b05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3CBCEA-315B-490A-8708-A4014F95DA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6003C-84BB-4C27-A59E-F99F05D71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beb78-1aa4-4544-bb83-f1fef306b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E003 - Asistencia</vt:lpstr>
      <vt:lpstr>'E003 - Asistencia'!Área_de_impresión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Rodríguez</dc:creator>
  <cp:lastModifiedBy>BRENDA JESUS RODRIGUEZ ALCANTAR</cp:lastModifiedBy>
  <dcterms:created xsi:type="dcterms:W3CDTF">2024-06-25T15:28:30Z</dcterms:created>
  <dcterms:modified xsi:type="dcterms:W3CDTF">2025-07-14T16:48:33Z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0x010100CE6800F636155845A5ADE11C916DD585</vt:lpwstr>
  </property>
</Properties>
</file>