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saldana.HRAEBAJIO\Desktop\SAAL\2021\JuGo COCODI\JuGo\2a JuGo\"/>
    </mc:Choice>
  </mc:AlternateContent>
  <xr:revisionPtr revIDLastSave="0" documentId="13_ncr:1_{05B0771D-84CC-47F0-AC8D-B1EB47405A5E}" xr6:coauthVersionLast="45" xr6:coauthVersionMax="45" xr10:uidLastSave="{00000000-0000-0000-0000-000000000000}"/>
  <bookViews>
    <workbookView xWindow="-120" yWindow="-120" windowWidth="24240" windowHeight="13080" xr2:uid="{00000000-000D-0000-FFFF-FFFF00000000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40" i="1"/>
  <c r="D39" i="1"/>
  <c r="D37" i="1"/>
  <c r="D36" i="1"/>
  <c r="D35" i="1"/>
  <c r="D34" i="1"/>
  <c r="D17" i="1"/>
  <c r="E35" i="1" l="1"/>
  <c r="G17" i="1"/>
  <c r="H24" i="1"/>
  <c r="I27" i="1"/>
  <c r="K26" i="1"/>
  <c r="K25" i="1"/>
  <c r="K24" i="1"/>
  <c r="F27" i="1"/>
  <c r="E27" i="1"/>
  <c r="K27" i="1" l="1"/>
  <c r="F39" i="1"/>
  <c r="E39" i="1"/>
  <c r="F37" i="1"/>
  <c r="E37" i="1"/>
  <c r="F36" i="1"/>
  <c r="E36" i="1"/>
  <c r="F35" i="1"/>
  <c r="F34" i="1"/>
  <c r="E34" i="1"/>
  <c r="F17" i="1"/>
  <c r="E17" i="1"/>
  <c r="E40" i="1" l="1"/>
  <c r="F40" i="1"/>
  <c r="I34" i="1"/>
  <c r="J27" i="1"/>
  <c r="G27" i="1"/>
  <c r="H12" i="1"/>
  <c r="K14" i="1"/>
  <c r="K12" i="1"/>
  <c r="K16" i="1"/>
  <c r="K39" i="1" s="1"/>
  <c r="J39" i="1"/>
  <c r="I39" i="1"/>
  <c r="G39" i="1"/>
  <c r="I37" i="1"/>
  <c r="I36" i="1"/>
  <c r="H34" i="1" l="1"/>
  <c r="G36" i="1"/>
  <c r="H16" i="1"/>
  <c r="I17" i="1"/>
  <c r="H39" i="1" l="1"/>
  <c r="H26" i="1"/>
  <c r="H37" i="1" s="1"/>
  <c r="H25" i="1"/>
  <c r="H14" i="1"/>
  <c r="H13" i="1"/>
  <c r="J37" i="1"/>
  <c r="G37" i="1"/>
  <c r="J36" i="1"/>
  <c r="G35" i="1"/>
  <c r="J34" i="1"/>
  <c r="G34" i="1"/>
  <c r="H17" i="1" l="1"/>
  <c r="G40" i="1"/>
  <c r="H36" i="1"/>
  <c r="K34" i="1"/>
  <c r="J17" i="1" l="1"/>
  <c r="K13" i="1"/>
  <c r="J35" i="1"/>
  <c r="J40" i="1" s="1"/>
  <c r="K17" i="1" l="1"/>
  <c r="K36" i="1" l="1"/>
  <c r="H35" i="1" l="1"/>
  <c r="H40" i="1" s="1"/>
  <c r="I35" i="1"/>
  <c r="I40" i="1" s="1"/>
  <c r="K35" i="1" l="1"/>
  <c r="H27" i="1"/>
  <c r="K37" i="1" l="1"/>
  <c r="K40" i="1" s="1"/>
</calcChain>
</file>

<file path=xl/sharedStrings.xml><?xml version="1.0" encoding="utf-8"?>
<sst xmlns="http://schemas.openxmlformats.org/spreadsheetml/2006/main" count="62" uniqueCount="26">
  <si>
    <t>Hospital Regional de Alta Especialidad del Bajio</t>
  </si>
  <si>
    <t>Cifras Preliminares</t>
  </si>
  <si>
    <t>(pesos)</t>
  </si>
  <si>
    <t>Recursos Fiscales</t>
  </si>
  <si>
    <t>Tipo y Objeto del Gasto</t>
  </si>
  <si>
    <t>GASTO CORRIENTE</t>
  </si>
  <si>
    <t>Servicios Personales</t>
  </si>
  <si>
    <t>Materiales y Suministros</t>
  </si>
  <si>
    <t>Servicios Generales</t>
  </si>
  <si>
    <t>Recursos Propios</t>
  </si>
  <si>
    <t>Fiscal + Propio</t>
  </si>
  <si>
    <t>Ampliaciones/Reducciones</t>
  </si>
  <si>
    <t>Disponible</t>
  </si>
  <si>
    <t>GASTO DE CAPITAL</t>
  </si>
  <si>
    <t>Servicios Generales (PPS)</t>
  </si>
  <si>
    <t>Transferencias Asignaciones Subsidios y Otras Ayudas</t>
  </si>
  <si>
    <t>Anual</t>
  </si>
  <si>
    <t>Al Periodo</t>
  </si>
  <si>
    <t>Autorizado</t>
  </si>
  <si>
    <t>Modificado</t>
  </si>
  <si>
    <t>Ejercido</t>
  </si>
  <si>
    <t>Estado del Ejercicio del Presupuesto 1er trimestre 2021</t>
  </si>
  <si>
    <t xml:space="preserve">TOTAL </t>
  </si>
  <si>
    <t>TOTAL</t>
  </si>
  <si>
    <t>El Presupuesto Original autorizado para el Ejercicio Fiscal 2021 es por $ 1,468,983,976.00. Recurso Fiscal $ 1,168,983,985.00 distribuidos en el capitulo 1000 $ 608,944,518.00, en  el  2000  $ 121,795,292.00 , en el 3000 $ 98,739,175.00 y en el PPS $ 339,505,000.00; y de recurso propio $ 299,999,991.00 distribuidos en el capitulo 2000 $ 177,209,942.00, en el 3000  $ 122,758,116.00 y en el  4000 $ 31,933.00</t>
  </si>
  <si>
    <t>Al periodo se ha ejercido un total de $ 267,967,123.79; de Recurso Fiscal $ 265,710,318.98 distribuidos en el capitulo 1000 $ 146,006,151.64, en el  2000 $ 25,542,101.60,  en el 3000   25,706,625.17 y en el PPS $ 68,455,440.57; de Recursos Propios $ 2,256,804.81, distrubuidos en el capitulo 2000 $ 63,442.00  y en el 3000 $ 2,193,362.81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</si>
</sst>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4" fontId="0" fillId="0" borderId="8" xfId="0" applyNumberFormat="1" applyBorder="1"/>
    <xf numFmtId="4" fontId="0" fillId="0" borderId="0" xfId="0" applyNumberFormat="1"/>
    <xf numFmtId="4" fontId="2" fillId="0" borderId="8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0" xfId="0" applyBorder="1"/>
    <xf numFmtId="0" fontId="0" fillId="0" borderId="1" xfId="0" applyBorder="1"/>
    <xf numFmtId="4" fontId="0" fillId="0" borderId="9" xfId="0" applyNumberFormat="1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" fontId="1" fillId="0" borderId="2" xfId="0" applyNumberFormat="1" applyFont="1" applyBorder="1"/>
    <xf numFmtId="4" fontId="1" fillId="3" borderId="11" xfId="0" applyNumberFormat="1" applyFont="1" applyFill="1" applyBorder="1"/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/>
    </xf>
    <xf numFmtId="4" fontId="0" fillId="0" borderId="7" xfId="0" applyNumberFormat="1" applyBorder="1"/>
    <xf numFmtId="4" fontId="0" fillId="0" borderId="1" xfId="0" applyNumberFormat="1" applyBorder="1"/>
    <xf numFmtId="4" fontId="0" fillId="0" borderId="10" xfId="0" applyNumberFormat="1" applyBorder="1"/>
    <xf numFmtId="4" fontId="1" fillId="0" borderId="2" xfId="0" applyNumberFormat="1" applyFont="1" applyBorder="1" applyAlignment="1">
      <alignment horizontal="center"/>
    </xf>
    <xf numFmtId="164" fontId="0" fillId="0" borderId="0" xfId="0" applyNumberFormat="1"/>
    <xf numFmtId="4" fontId="0" fillId="0" borderId="8" xfId="0" applyNumberFormat="1" applyFill="1" applyBorder="1"/>
    <xf numFmtId="4" fontId="2" fillId="0" borderId="8" xfId="0" applyNumberFormat="1" applyFont="1" applyFill="1" applyBorder="1"/>
    <xf numFmtId="4" fontId="0" fillId="0" borderId="11" xfId="0" applyNumberFormat="1" applyFill="1" applyBorder="1"/>
    <xf numFmtId="4" fontId="0" fillId="0" borderId="9" xfId="0" applyNumberFormat="1" applyFill="1" applyBorder="1"/>
    <xf numFmtId="4" fontId="0" fillId="0" borderId="6" xfId="0" applyNumberFormat="1" applyFill="1" applyBorder="1"/>
    <xf numFmtId="4" fontId="1" fillId="0" borderId="2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4" fontId="0" fillId="0" borderId="5" xfId="0" applyNumberFormat="1" applyBorder="1"/>
    <xf numFmtId="0" fontId="1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5"/>
  <sheetViews>
    <sheetView tabSelected="1" zoomScale="106" zoomScaleNormal="106" workbookViewId="0">
      <selection activeCell="G10" sqref="G10"/>
    </sheetView>
  </sheetViews>
  <sheetFormatPr baseColWidth="10" defaultRowHeight="15" x14ac:dyDescent="0.25"/>
  <cols>
    <col min="1" max="1" width="7.5703125" customWidth="1"/>
    <col min="3" max="3" width="48.85546875" customWidth="1"/>
    <col min="4" max="4" width="15.7109375" customWidth="1"/>
    <col min="5" max="6" width="16" bestFit="1" customWidth="1"/>
    <col min="7" max="7" width="16.7109375" customWidth="1"/>
    <col min="8" max="8" width="14.85546875" customWidth="1"/>
    <col min="9" max="9" width="15.7109375" customWidth="1"/>
    <col min="10" max="10" width="14.42578125" bestFit="1" customWidth="1"/>
    <col min="11" max="11" width="15.28515625" bestFit="1" customWidth="1"/>
  </cols>
  <sheetData>
    <row r="3" spans="1:11" ht="18.75" x14ac:dyDescent="0.3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</row>
    <row r="5" spans="1:11" x14ac:dyDescent="0.25">
      <c r="B5" s="40" t="s">
        <v>1</v>
      </c>
      <c r="C5" s="40"/>
      <c r="D5" s="40"/>
      <c r="E5" s="40"/>
      <c r="F5" s="40"/>
      <c r="G5" s="40"/>
      <c r="H5" s="40"/>
      <c r="I5" s="40"/>
      <c r="J5" s="40"/>
      <c r="K5" s="40"/>
    </row>
    <row r="6" spans="1:11" x14ac:dyDescent="0.25">
      <c r="B6" s="40" t="s">
        <v>2</v>
      </c>
      <c r="C6" s="40"/>
      <c r="D6" s="40"/>
      <c r="E6" s="40"/>
      <c r="F6" s="40"/>
      <c r="G6" s="40"/>
      <c r="H6" s="40"/>
      <c r="I6" s="40"/>
      <c r="J6" s="40"/>
      <c r="K6" s="40"/>
    </row>
    <row r="8" spans="1:11" x14ac:dyDescent="0.25">
      <c r="B8" s="44"/>
      <c r="C8" s="44"/>
      <c r="E8" s="31"/>
      <c r="F8" s="31"/>
      <c r="G8" s="31"/>
      <c r="H8" s="31"/>
      <c r="I8" s="31"/>
      <c r="J8" s="31"/>
      <c r="K8" s="31"/>
    </row>
    <row r="9" spans="1:11" x14ac:dyDescent="0.25">
      <c r="B9" s="41" t="s">
        <v>3</v>
      </c>
      <c r="C9" s="41"/>
      <c r="D9" s="38">
        <v>2020</v>
      </c>
      <c r="E9" s="32" t="s">
        <v>16</v>
      </c>
      <c r="F9" s="32"/>
      <c r="G9" s="32" t="s">
        <v>17</v>
      </c>
      <c r="H9" s="32"/>
      <c r="I9" s="32"/>
      <c r="J9" s="32"/>
      <c r="K9" s="32"/>
    </row>
    <row r="10" spans="1:11" ht="30" x14ac:dyDescent="0.25">
      <c r="A10" s="49"/>
      <c r="B10" s="48" t="s">
        <v>4</v>
      </c>
      <c r="C10" s="47"/>
      <c r="D10" s="15" t="s">
        <v>20</v>
      </c>
      <c r="E10" s="36" t="s">
        <v>18</v>
      </c>
      <c r="F10" s="36" t="s">
        <v>19</v>
      </c>
      <c r="G10" s="36" t="s">
        <v>18</v>
      </c>
      <c r="H10" s="15" t="s">
        <v>11</v>
      </c>
      <c r="I10" s="15" t="s">
        <v>19</v>
      </c>
      <c r="J10" s="15" t="s">
        <v>20</v>
      </c>
      <c r="K10" s="15" t="s">
        <v>12</v>
      </c>
    </row>
    <row r="11" spans="1:11" ht="15" customHeight="1" x14ac:dyDescent="0.25">
      <c r="B11" s="34" t="s">
        <v>5</v>
      </c>
      <c r="C11" s="35"/>
      <c r="D11" s="37"/>
      <c r="E11" s="35"/>
      <c r="F11" s="35"/>
      <c r="G11" s="1"/>
      <c r="H11" s="1"/>
      <c r="I11" s="1"/>
      <c r="J11" s="1"/>
      <c r="K11" s="11"/>
    </row>
    <row r="12" spans="1:11" x14ac:dyDescent="0.25">
      <c r="B12" s="12">
        <v>1000</v>
      </c>
      <c r="C12" s="2" t="s">
        <v>6</v>
      </c>
      <c r="D12" s="3">
        <v>123819948</v>
      </c>
      <c r="E12" s="25">
        <v>608944518</v>
      </c>
      <c r="F12" s="25">
        <v>630172030.25</v>
      </c>
      <c r="G12" s="25">
        <v>129863120</v>
      </c>
      <c r="H12" s="3">
        <f>I12-G12</f>
        <v>16352830.469999999</v>
      </c>
      <c r="I12" s="25">
        <v>146215950.47</v>
      </c>
      <c r="J12" s="25">
        <v>146006151.63999999</v>
      </c>
      <c r="K12" s="3">
        <f>I12-J12</f>
        <v>209798.83000001311</v>
      </c>
    </row>
    <row r="13" spans="1:11" x14ac:dyDescent="0.25">
      <c r="B13" s="12">
        <v>2000</v>
      </c>
      <c r="C13" s="2" t="s">
        <v>7</v>
      </c>
      <c r="D13" s="3">
        <v>28416669</v>
      </c>
      <c r="E13" s="25">
        <v>121795292</v>
      </c>
      <c r="F13" s="25">
        <v>138291331.44</v>
      </c>
      <c r="G13" s="25">
        <v>38149000</v>
      </c>
      <c r="H13" s="3">
        <f t="shared" ref="H13:H16" si="0">I13-G13</f>
        <v>-12606898.399999999</v>
      </c>
      <c r="I13" s="26">
        <v>25542101.600000001</v>
      </c>
      <c r="J13" s="25">
        <v>25542101.600000001</v>
      </c>
      <c r="K13" s="5">
        <f>I13-J13</f>
        <v>0</v>
      </c>
    </row>
    <row r="14" spans="1:11" x14ac:dyDescent="0.25">
      <c r="B14" s="14">
        <v>3000</v>
      </c>
      <c r="C14" s="6" t="s">
        <v>8</v>
      </c>
      <c r="D14" s="7">
        <v>40299306</v>
      </c>
      <c r="E14" s="27">
        <v>98739175</v>
      </c>
      <c r="F14" s="27">
        <v>121559629.61000001</v>
      </c>
      <c r="G14" s="27">
        <v>17245340</v>
      </c>
      <c r="H14" s="27">
        <f t="shared" si="0"/>
        <v>8461285.1700000018</v>
      </c>
      <c r="I14" s="27">
        <v>25706625.170000002</v>
      </c>
      <c r="J14" s="27">
        <v>25706625.170000002</v>
      </c>
      <c r="K14" s="7">
        <f>I14-J14</f>
        <v>0</v>
      </c>
    </row>
    <row r="15" spans="1:11" x14ac:dyDescent="0.25">
      <c r="B15" s="42" t="s">
        <v>13</v>
      </c>
      <c r="C15" s="43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B16" s="14">
        <v>3000</v>
      </c>
      <c r="C16" s="6" t="s">
        <v>14</v>
      </c>
      <c r="D16" s="27">
        <v>73757891</v>
      </c>
      <c r="E16" s="27">
        <v>339505000</v>
      </c>
      <c r="F16" s="27">
        <v>335543139.05000001</v>
      </c>
      <c r="G16" s="27">
        <v>70243885</v>
      </c>
      <c r="H16" s="27">
        <f t="shared" si="0"/>
        <v>-1788444.4300000072</v>
      </c>
      <c r="I16" s="27">
        <v>68455440.569999993</v>
      </c>
      <c r="J16" s="27">
        <v>68455440.569999993</v>
      </c>
      <c r="K16" s="7">
        <f>I16-J16</f>
        <v>0</v>
      </c>
    </row>
    <row r="17" spans="2:13" x14ac:dyDescent="0.25">
      <c r="B17" s="33"/>
      <c r="C17" s="33" t="s">
        <v>23</v>
      </c>
      <c r="D17" s="16">
        <f>D12+D13+D14+D16</f>
        <v>266293814</v>
      </c>
      <c r="E17" s="16">
        <f>E12+E13+E14+E16</f>
        <v>1168983985</v>
      </c>
      <c r="F17" s="16">
        <f>F12+F13+F14+F16</f>
        <v>1225566130.3500001</v>
      </c>
      <c r="G17" s="16">
        <f>G12+G13+G14+G16</f>
        <v>255501345</v>
      </c>
      <c r="H17" s="16">
        <f>H12+H13+H14+H16</f>
        <v>10418772.809999995</v>
      </c>
      <c r="I17" s="16">
        <f t="shared" ref="I17:K17" si="1">I12+I13+I14+I16</f>
        <v>265920117.81</v>
      </c>
      <c r="J17" s="16">
        <f t="shared" si="1"/>
        <v>265710318.97999996</v>
      </c>
      <c r="K17" s="16">
        <f t="shared" si="1"/>
        <v>209798.83000001311</v>
      </c>
    </row>
    <row r="20" spans="2:13" x14ac:dyDescent="0.25">
      <c r="B20" s="44"/>
      <c r="C20" s="44"/>
      <c r="E20" s="31"/>
      <c r="F20" s="31"/>
      <c r="G20" s="31"/>
      <c r="H20" s="31"/>
      <c r="I20" s="31"/>
      <c r="J20" s="31"/>
      <c r="K20" s="31"/>
    </row>
    <row r="21" spans="2:13" x14ac:dyDescent="0.25">
      <c r="B21" s="41" t="s">
        <v>9</v>
      </c>
      <c r="C21" s="41"/>
      <c r="D21" s="38">
        <v>2020</v>
      </c>
      <c r="E21" s="32" t="s">
        <v>16</v>
      </c>
      <c r="F21" s="32"/>
      <c r="G21" s="32" t="s">
        <v>17</v>
      </c>
      <c r="H21" s="32"/>
      <c r="I21" s="32"/>
      <c r="J21" s="32"/>
      <c r="K21" s="32"/>
    </row>
    <row r="22" spans="2:13" ht="30" x14ac:dyDescent="0.25">
      <c r="B22" s="46" t="s">
        <v>4</v>
      </c>
      <c r="C22" s="47"/>
      <c r="D22" s="15" t="s">
        <v>20</v>
      </c>
      <c r="E22" s="36" t="s">
        <v>18</v>
      </c>
      <c r="F22" s="36" t="s">
        <v>19</v>
      </c>
      <c r="G22" s="36" t="s">
        <v>18</v>
      </c>
      <c r="H22" s="15" t="s">
        <v>11</v>
      </c>
      <c r="I22" s="15" t="s">
        <v>19</v>
      </c>
      <c r="J22" s="15" t="s">
        <v>20</v>
      </c>
      <c r="K22" s="15" t="s">
        <v>12</v>
      </c>
    </row>
    <row r="23" spans="2:13" ht="15" customHeight="1" x14ac:dyDescent="0.25">
      <c r="B23" s="34" t="s">
        <v>5</v>
      </c>
      <c r="C23" s="35"/>
      <c r="D23" s="1"/>
      <c r="E23" s="35"/>
      <c r="F23" s="35"/>
      <c r="G23" s="1"/>
      <c r="H23" s="11"/>
      <c r="I23" s="11"/>
      <c r="J23" s="11"/>
      <c r="K23" s="1"/>
    </row>
    <row r="24" spans="2:13" x14ac:dyDescent="0.25">
      <c r="B24" s="12">
        <v>2000</v>
      </c>
      <c r="C24" s="2" t="s">
        <v>7</v>
      </c>
      <c r="D24" s="3">
        <v>13971425</v>
      </c>
      <c r="E24" s="25">
        <v>177209942</v>
      </c>
      <c r="F24" s="25">
        <v>177209942</v>
      </c>
      <c r="G24" s="25">
        <v>56168003</v>
      </c>
      <c r="H24" s="3">
        <f>I24-G24</f>
        <v>-55523263.289999999</v>
      </c>
      <c r="I24" s="25">
        <v>644739.71000000043</v>
      </c>
      <c r="J24" s="25">
        <v>63442</v>
      </c>
      <c r="K24" s="25">
        <f>I24-J24</f>
        <v>581297.71000000043</v>
      </c>
    </row>
    <row r="25" spans="2:13" x14ac:dyDescent="0.25">
      <c r="B25" s="12">
        <v>3000</v>
      </c>
      <c r="C25" s="8" t="s">
        <v>8</v>
      </c>
      <c r="D25" s="3">
        <v>10463861</v>
      </c>
      <c r="E25" s="29">
        <v>122758116</v>
      </c>
      <c r="F25" s="29">
        <v>122758116</v>
      </c>
      <c r="G25" s="29">
        <v>24712890</v>
      </c>
      <c r="H25" s="3">
        <f t="shared" ref="H25:H26" si="2">I25-G25</f>
        <v>-21938229.48</v>
      </c>
      <c r="I25" s="25">
        <v>2774660.52</v>
      </c>
      <c r="J25" s="25">
        <v>2193362.8099999996</v>
      </c>
      <c r="K25" s="25">
        <f>I25-J25</f>
        <v>581297.71000000043</v>
      </c>
    </row>
    <row r="26" spans="2:13" x14ac:dyDescent="0.25">
      <c r="B26" s="13">
        <v>4000</v>
      </c>
      <c r="C26" s="9" t="s">
        <v>15</v>
      </c>
      <c r="D26" s="7">
        <v>0</v>
      </c>
      <c r="E26" s="28">
        <v>31933</v>
      </c>
      <c r="F26" s="28">
        <v>31933</v>
      </c>
      <c r="G26" s="28">
        <v>0</v>
      </c>
      <c r="H26" s="27">
        <f t="shared" si="2"/>
        <v>0</v>
      </c>
      <c r="I26" s="25">
        <v>0</v>
      </c>
      <c r="J26" s="27">
        <v>0</v>
      </c>
      <c r="K26" s="25">
        <f>I26-J26</f>
        <v>0</v>
      </c>
      <c r="M26" s="24"/>
    </row>
    <row r="27" spans="2:13" x14ac:dyDescent="0.25">
      <c r="B27" s="33"/>
      <c r="C27" s="33" t="s">
        <v>22</v>
      </c>
      <c r="D27" s="30">
        <f>SUM(D24:D26)</f>
        <v>24435286</v>
      </c>
      <c r="E27" s="16">
        <f>SUM(E24:E26)</f>
        <v>299999991</v>
      </c>
      <c r="F27" s="16">
        <f>SUM(F24:F26)</f>
        <v>299999991</v>
      </c>
      <c r="G27" s="16">
        <f t="shared" ref="G27:J27" si="3">SUM(G24:G26)</f>
        <v>80880893</v>
      </c>
      <c r="H27" s="16">
        <f t="shared" si="3"/>
        <v>-77461492.769999996</v>
      </c>
      <c r="I27" s="30">
        <f>SUM(I24:I26)</f>
        <v>3419400.2300000004</v>
      </c>
      <c r="J27" s="30">
        <f t="shared" si="3"/>
        <v>2256804.8099999996</v>
      </c>
      <c r="K27" s="30">
        <f>SUM(K24:K26)</f>
        <v>1162595.4200000009</v>
      </c>
    </row>
    <row r="28" spans="2:13" x14ac:dyDescent="0.25">
      <c r="K28" s="4"/>
    </row>
    <row r="29" spans="2:13" x14ac:dyDescent="0.25">
      <c r="I29" s="4"/>
      <c r="K29" s="4"/>
    </row>
    <row r="30" spans="2:13" x14ac:dyDescent="0.25">
      <c r="B30" s="44"/>
      <c r="C30" s="44"/>
      <c r="D30" s="18"/>
      <c r="E30" s="31"/>
      <c r="F30" s="31"/>
      <c r="G30" s="31"/>
      <c r="H30" s="31"/>
      <c r="I30" s="31"/>
      <c r="J30" s="31"/>
      <c r="K30" s="31"/>
    </row>
    <row r="31" spans="2:13" x14ac:dyDescent="0.25">
      <c r="B31" s="41" t="s">
        <v>10</v>
      </c>
      <c r="C31" s="41"/>
      <c r="D31" s="38">
        <v>2020</v>
      </c>
      <c r="E31" s="32" t="s">
        <v>16</v>
      </c>
      <c r="F31" s="32"/>
      <c r="G31" s="32" t="s">
        <v>17</v>
      </c>
      <c r="H31" s="32"/>
      <c r="I31" s="32"/>
      <c r="J31" s="32"/>
      <c r="K31" s="32"/>
    </row>
    <row r="32" spans="2:13" ht="30" x14ac:dyDescent="0.25">
      <c r="B32" s="46" t="s">
        <v>4</v>
      </c>
      <c r="C32" s="47"/>
      <c r="D32" s="15" t="s">
        <v>20</v>
      </c>
      <c r="E32" s="36" t="s">
        <v>18</v>
      </c>
      <c r="F32" s="36" t="s">
        <v>19</v>
      </c>
      <c r="G32" s="36" t="s">
        <v>18</v>
      </c>
      <c r="H32" s="15" t="s">
        <v>11</v>
      </c>
      <c r="I32" s="15" t="s">
        <v>19</v>
      </c>
      <c r="J32" s="15" t="s">
        <v>20</v>
      </c>
      <c r="K32" s="15" t="s">
        <v>12</v>
      </c>
    </row>
    <row r="33" spans="2:11" ht="15" customHeight="1" x14ac:dyDescent="0.25">
      <c r="B33" s="34" t="s">
        <v>5</v>
      </c>
      <c r="C33" s="35"/>
      <c r="D33" s="1"/>
      <c r="E33" s="35"/>
      <c r="F33" s="35"/>
      <c r="G33" s="1"/>
      <c r="H33" s="1"/>
      <c r="I33" s="1"/>
      <c r="J33" s="1"/>
      <c r="K33" s="1"/>
    </row>
    <row r="34" spans="2:11" x14ac:dyDescent="0.25">
      <c r="B34" s="12">
        <v>1000</v>
      </c>
      <c r="C34" s="2" t="s">
        <v>6</v>
      </c>
      <c r="D34" s="3">
        <f t="shared" ref="D34" si="4">D12</f>
        <v>123819948</v>
      </c>
      <c r="E34" s="20">
        <f t="shared" ref="E34:K34" si="5">E12</f>
        <v>608944518</v>
      </c>
      <c r="F34" s="20">
        <f t="shared" si="5"/>
        <v>630172030.25</v>
      </c>
      <c r="G34" s="3">
        <f t="shared" si="5"/>
        <v>129863120</v>
      </c>
      <c r="H34" s="3">
        <f t="shared" si="5"/>
        <v>16352830.469999999</v>
      </c>
      <c r="I34" s="3">
        <f t="shared" si="5"/>
        <v>146215950.47</v>
      </c>
      <c r="J34" s="3">
        <f t="shared" si="5"/>
        <v>146006151.63999999</v>
      </c>
      <c r="K34" s="3">
        <f t="shared" si="5"/>
        <v>209798.83000001311</v>
      </c>
    </row>
    <row r="35" spans="2:11" x14ac:dyDescent="0.25">
      <c r="B35" s="12">
        <v>2000</v>
      </c>
      <c r="C35" s="2" t="s">
        <v>7</v>
      </c>
      <c r="D35" s="3">
        <f t="shared" ref="D35" si="6">D13+D24</f>
        <v>42388094</v>
      </c>
      <c r="E35" s="20">
        <f>E13+E24</f>
        <v>299005234</v>
      </c>
      <c r="F35" s="20">
        <f t="shared" ref="E35:K36" si="7">F13+F24</f>
        <v>315501273.44</v>
      </c>
      <c r="G35" s="3">
        <f t="shared" si="7"/>
        <v>94317003</v>
      </c>
      <c r="H35" s="3">
        <f t="shared" si="7"/>
        <v>-68130161.689999998</v>
      </c>
      <c r="I35" s="3">
        <f t="shared" si="7"/>
        <v>26186841.310000002</v>
      </c>
      <c r="J35" s="3">
        <f t="shared" si="7"/>
        <v>25605543.600000001</v>
      </c>
      <c r="K35" s="3">
        <f t="shared" si="7"/>
        <v>581297.71000000043</v>
      </c>
    </row>
    <row r="36" spans="2:11" x14ac:dyDescent="0.25">
      <c r="B36" s="12">
        <v>3000</v>
      </c>
      <c r="C36" s="2" t="s">
        <v>8</v>
      </c>
      <c r="D36" s="3">
        <f t="shared" ref="D36" si="8">D14+D25</f>
        <v>50763167</v>
      </c>
      <c r="E36" s="20">
        <f t="shared" si="7"/>
        <v>221497291</v>
      </c>
      <c r="F36" s="20">
        <f t="shared" si="7"/>
        <v>244317745.61000001</v>
      </c>
      <c r="G36" s="3">
        <f t="shared" si="7"/>
        <v>41958230</v>
      </c>
      <c r="H36" s="3">
        <f t="shared" si="7"/>
        <v>-13476944.309999999</v>
      </c>
      <c r="I36" s="3">
        <f t="shared" si="7"/>
        <v>28481285.690000001</v>
      </c>
      <c r="J36" s="3">
        <f t="shared" si="7"/>
        <v>27899987.98</v>
      </c>
      <c r="K36" s="3">
        <f t="shared" si="7"/>
        <v>581297.71000000043</v>
      </c>
    </row>
    <row r="37" spans="2:11" x14ac:dyDescent="0.25">
      <c r="B37" s="13">
        <v>4000</v>
      </c>
      <c r="C37" s="9" t="s">
        <v>15</v>
      </c>
      <c r="D37" s="7">
        <f>D26</f>
        <v>0</v>
      </c>
      <c r="E37" s="21">
        <f t="shared" ref="E37:K37" si="9">E26</f>
        <v>31933</v>
      </c>
      <c r="F37" s="21">
        <f t="shared" si="9"/>
        <v>31933</v>
      </c>
      <c r="G37" s="10">
        <f t="shared" si="9"/>
        <v>0</v>
      </c>
      <c r="H37" s="10">
        <f t="shared" si="9"/>
        <v>0</v>
      </c>
      <c r="I37" s="10">
        <f t="shared" si="9"/>
        <v>0</v>
      </c>
      <c r="J37" s="7">
        <f t="shared" si="9"/>
        <v>0</v>
      </c>
      <c r="K37" s="7">
        <f t="shared" si="9"/>
        <v>0</v>
      </c>
    </row>
    <row r="38" spans="2:11" x14ac:dyDescent="0.25">
      <c r="B38" s="42" t="s">
        <v>13</v>
      </c>
      <c r="C38" s="43"/>
      <c r="D38" s="17"/>
      <c r="E38" s="19"/>
      <c r="F38" s="19"/>
      <c r="G38" s="17"/>
      <c r="H38" s="17"/>
      <c r="I38" s="17"/>
      <c r="J38" s="17"/>
      <c r="K38" s="17"/>
    </row>
    <row r="39" spans="2:11" x14ac:dyDescent="0.25">
      <c r="B39" s="14">
        <v>3000</v>
      </c>
      <c r="C39" s="6" t="s">
        <v>14</v>
      </c>
      <c r="D39" s="3">
        <f>D16</f>
        <v>73757891</v>
      </c>
      <c r="E39" s="22">
        <f t="shared" ref="E39:J39" si="10">E16</f>
        <v>339505000</v>
      </c>
      <c r="F39" s="22">
        <f t="shared" si="10"/>
        <v>335543139.05000001</v>
      </c>
      <c r="G39" s="7">
        <f t="shared" si="10"/>
        <v>70243885</v>
      </c>
      <c r="H39" s="7">
        <f t="shared" si="10"/>
        <v>-1788444.4300000072</v>
      </c>
      <c r="I39" s="7">
        <f t="shared" si="10"/>
        <v>68455440.569999993</v>
      </c>
      <c r="J39" s="7">
        <f t="shared" si="10"/>
        <v>68455440.569999993</v>
      </c>
      <c r="K39" s="3">
        <f>K16</f>
        <v>0</v>
      </c>
    </row>
    <row r="40" spans="2:11" x14ac:dyDescent="0.25">
      <c r="B40" s="33"/>
      <c r="C40" s="33" t="s">
        <v>23</v>
      </c>
      <c r="D40" s="16">
        <f>D34+D35+D36+D37+D39</f>
        <v>290729100</v>
      </c>
      <c r="E40" s="23">
        <f t="shared" ref="E40:J40" si="11">E34+E35+E36+E37+E39</f>
        <v>1468983976</v>
      </c>
      <c r="F40" s="23">
        <f t="shared" si="11"/>
        <v>1525566121.3500001</v>
      </c>
      <c r="G40" s="16">
        <f t="shared" si="11"/>
        <v>336382238</v>
      </c>
      <c r="H40" s="16">
        <f t="shared" si="11"/>
        <v>-67042719.960000008</v>
      </c>
      <c r="I40" s="16">
        <f t="shared" si="11"/>
        <v>269339518.03999996</v>
      </c>
      <c r="J40" s="16">
        <f t="shared" si="11"/>
        <v>267967123.78999996</v>
      </c>
      <c r="K40" s="16">
        <f>K34+K35+K36+K37+K39</f>
        <v>1372394.250000014</v>
      </c>
    </row>
    <row r="41" spans="2:11" x14ac:dyDescent="0.25">
      <c r="E41" s="4"/>
      <c r="F41" s="4"/>
      <c r="G41" s="4"/>
      <c r="H41" s="4"/>
      <c r="I41" s="4"/>
      <c r="J41" s="4"/>
      <c r="K41" s="4"/>
    </row>
    <row r="42" spans="2:11" x14ac:dyDescent="0.25">
      <c r="E42" s="4"/>
      <c r="F42" s="4"/>
      <c r="G42" s="4"/>
      <c r="H42" s="4"/>
      <c r="I42" s="4"/>
      <c r="J42" s="4"/>
      <c r="K42" s="4"/>
    </row>
    <row r="43" spans="2:11" ht="50.25" customHeight="1" x14ac:dyDescent="0.25">
      <c r="B43" s="45" t="s">
        <v>24</v>
      </c>
      <c r="C43" s="45"/>
      <c r="D43" s="45"/>
      <c r="E43" s="45"/>
      <c r="F43" s="45"/>
      <c r="G43" s="45"/>
      <c r="H43" s="45"/>
      <c r="I43" s="45"/>
      <c r="J43" s="45"/>
      <c r="K43" s="45"/>
    </row>
    <row r="45" spans="2:11" ht="36" customHeight="1" x14ac:dyDescent="0.25">
      <c r="B45" s="45" t="s">
        <v>25</v>
      </c>
      <c r="C45" s="45"/>
      <c r="D45" s="45"/>
      <c r="E45" s="45"/>
      <c r="F45" s="45"/>
      <c r="G45" s="45"/>
      <c r="H45" s="45"/>
      <c r="I45" s="45"/>
      <c r="J45" s="45"/>
      <c r="K45" s="45"/>
    </row>
  </sheetData>
  <mergeCells count="17">
    <mergeCell ref="B32:C32"/>
    <mergeCell ref="B38:C38"/>
    <mergeCell ref="B8:C8"/>
    <mergeCell ref="B9:C9"/>
    <mergeCell ref="B21:C21"/>
    <mergeCell ref="B31:C31"/>
    <mergeCell ref="B43:K43"/>
    <mergeCell ref="B45:K45"/>
    <mergeCell ref="B3:K3"/>
    <mergeCell ref="B4:K4"/>
    <mergeCell ref="B5:K5"/>
    <mergeCell ref="B6:K6"/>
    <mergeCell ref="B10:C10"/>
    <mergeCell ref="B15:C15"/>
    <mergeCell ref="B20:C20"/>
    <mergeCell ref="B22:C22"/>
    <mergeCell ref="B30:C30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Murrieta</dc:creator>
  <cp:lastModifiedBy>LAURA PATRICIA SALDAÑA ARELLANO</cp:lastModifiedBy>
  <cp:lastPrinted>2020-09-02T18:40:24Z</cp:lastPrinted>
  <dcterms:created xsi:type="dcterms:W3CDTF">2020-04-23T22:32:13Z</dcterms:created>
  <dcterms:modified xsi:type="dcterms:W3CDTF">2021-04-22T21:46:44Z</dcterms:modified>
</cp:coreProperties>
</file>